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Philippe\Travail\DAC Antilles\Dossiers\DAC 1 2017-2021\DAC 17-32 CGSS - PV Prov 3\12 - Suivi et exploitation\Campagne travaux 2024-2025\"/>
    </mc:Choice>
  </mc:AlternateContent>
  <xr:revisionPtr revIDLastSave="0" documentId="13_ncr:1_{BE4F359A-926D-46FA-8FD8-6ED16DCFBE0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ordereau PV" sheetId="1" r:id="rId1"/>
  </sheets>
  <externalReferences>
    <externalReference r:id="rId2"/>
  </externalReferences>
  <definedNames>
    <definedName name="_xlnm.Criteria">#REF!</definedName>
    <definedName name="_xlnm.Extract">[1]DVI!#REF!</definedName>
    <definedName name="_xlnm.Print_Area" localSheetId="0">'Bordereau PV'!$A$1:$K$49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1" l="1"/>
  <c r="K11" i="1" s="1"/>
  <c r="J9" i="1"/>
  <c r="K9" i="1" s="1"/>
  <c r="J35" i="1"/>
  <c r="K35" i="1" s="1"/>
  <c r="J37" i="1"/>
  <c r="K37" i="1" s="1"/>
  <c r="J25" i="1"/>
  <c r="K25" i="1" s="1"/>
  <c r="J23" i="1"/>
  <c r="K23" i="1" s="1"/>
  <c r="G19" i="1"/>
  <c r="J19" i="1" s="1"/>
  <c r="K19" i="1" s="1"/>
  <c r="B45" i="1" l="1"/>
  <c r="B43" i="1"/>
  <c r="J7" i="1" l="1"/>
  <c r="K7" i="1" s="1"/>
  <c r="J21" i="1"/>
  <c r="K21" i="1" s="1"/>
  <c r="J17" i="1"/>
  <c r="K17" i="1" s="1"/>
  <c r="J27" i="1"/>
  <c r="K27" i="1" s="1"/>
  <c r="J32" i="1"/>
  <c r="K32" i="1" s="1"/>
  <c r="A45" i="1"/>
  <c r="A43" i="1"/>
  <c r="K13" i="1" l="1"/>
  <c r="K43" i="1" s="1"/>
  <c r="K39" i="1"/>
  <c r="K45" i="1" s="1"/>
  <c r="K47" i="1" l="1"/>
  <c r="K48" i="1" l="1"/>
  <c r="K49" i="1" s="1"/>
</calcChain>
</file>

<file path=xl/sharedStrings.xml><?xml version="1.0" encoding="utf-8"?>
<sst xmlns="http://schemas.openxmlformats.org/spreadsheetml/2006/main" count="65" uniqueCount="54">
  <si>
    <t>LOT ELECTRICITE PHOTOVOLTAÏQUE</t>
  </si>
  <si>
    <t>N°</t>
  </si>
  <si>
    <t>DESIGNATION</t>
    <phoneticPr fontId="0" type="noConversion"/>
  </si>
  <si>
    <t>U</t>
  </si>
  <si>
    <t>Prix Unit.</t>
  </si>
  <si>
    <t>Prix Tot.</t>
  </si>
  <si>
    <t>A</t>
  </si>
  <si>
    <t>A1</t>
  </si>
  <si>
    <t>ml</t>
  </si>
  <si>
    <t>Ens</t>
  </si>
  <si>
    <t xml:space="preserve">TGBT SOLAIRE AC comprenant : </t>
  </si>
  <si>
    <t>Câbles U1000 R2V pour le raccordement :</t>
  </si>
  <si>
    <t>y compris toutes sujétions, rebouchages, fixation sur chemins de câbles</t>
  </si>
  <si>
    <t xml:space="preserve">RECAPITULATIF </t>
  </si>
  <si>
    <t>TOTAL GENERAL  HT</t>
  </si>
  <si>
    <t>TVA 8.5 % ...</t>
  </si>
  <si>
    <t>TOTAL GENERAL TTC</t>
  </si>
  <si>
    <t>B</t>
  </si>
  <si>
    <t>B1</t>
  </si>
  <si>
    <t>TOTAL POSTE A</t>
  </si>
  <si>
    <t>B2</t>
  </si>
  <si>
    <t>B3</t>
  </si>
  <si>
    <t>B4</t>
  </si>
  <si>
    <t>TOTAL POSTE B</t>
  </si>
  <si>
    <t>TOTAL HT POSTE A</t>
  </si>
  <si>
    <t>TOTAL HT POSTE B</t>
  </si>
  <si>
    <t>Qtés Bât B</t>
  </si>
  <si>
    <t>Qtés Bât C</t>
  </si>
  <si>
    <t>Qtés Bât H</t>
  </si>
  <si>
    <t>Qtés Bât I</t>
  </si>
  <si>
    <t>Qtés Bât AKJ</t>
  </si>
  <si>
    <t>Qtés Totales</t>
  </si>
  <si>
    <t xml:space="preserve"> - des onduleurs aux TGBT AC</t>
  </si>
  <si>
    <t>Boitier CC de 12 stings, y compris interrupteurs au plus près des capteurs, sous toiture</t>
  </si>
  <si>
    <t xml:space="preserve"> - réparation du boitier</t>
  </si>
  <si>
    <t>Equipements en terrasse technique</t>
  </si>
  <si>
    <t>Onduleur photovoltaïque  100 kVA</t>
  </si>
  <si>
    <t xml:space="preserve"> - adaptation du coffret pour 1 seule arrivée 100 kVA au lieu de 8 de 10 kVA</t>
  </si>
  <si>
    <t>Câble solaire 6 mm du boitier CC à l'onduleur</t>
  </si>
  <si>
    <t>B5</t>
  </si>
  <si>
    <t>Compteur d'énergie</t>
  </si>
  <si>
    <t xml:space="preserve">Accessoires divers </t>
  </si>
  <si>
    <t>B6</t>
  </si>
  <si>
    <t>B7</t>
  </si>
  <si>
    <t>B8</t>
  </si>
  <si>
    <t>Test et valorisation par démontage / remontage des équipements actuels (onduleur / batterie / Régulation)</t>
  </si>
  <si>
    <t>Mise en place d'une centrale de mesure à raccorder au système de GTB existant</t>
  </si>
  <si>
    <t>B9</t>
  </si>
  <si>
    <t>Travaux préparatoires et spéciaux</t>
  </si>
  <si>
    <t>A2</t>
  </si>
  <si>
    <t>A3</t>
  </si>
  <si>
    <t>Mise en œuvre des mesures d'hygiène et sécurité</t>
  </si>
  <si>
    <t>Déplacement support d'échelle, y compris toutes sujétions</t>
  </si>
  <si>
    <t>Manipulation des équipements lourds en toiture terrasse, y compris toutes sujétions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</si>
</sst>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.0\ [$€-40C]"/>
    <numFmt numFmtId="166" formatCode="_-* #,##0.00\ _F_-;\-* #,##0.00\ _F_-;_-* &quot;-&quot;??\ _F_-;_-@_-"/>
    <numFmt numFmtId="167" formatCode="#,##0.00\ [$€-40C]"/>
    <numFmt numFmtId="168" formatCode="_-* #,##0.00\ [$€]_-;\-* #,##0.00\ [$€]_-;_-* &quot;-&quot;??\ [$€]_-;_-@_-"/>
    <numFmt numFmtId="169" formatCode="#,##0.00\ &quot;€&quot;"/>
  </numFmts>
  <fonts count="23">
    <font>
      <sz val="12"/>
      <name val="Tms Rmn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CG Times (WN)"/>
    </font>
    <font>
      <sz val="10"/>
      <color rgb="FFFF0000"/>
      <name val="Times New Roman"/>
      <family val="1"/>
    </font>
    <font>
      <b/>
      <sz val="9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b/>
      <sz val="8"/>
      <color rgb="FFFF000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name val="Geneva"/>
    </font>
    <font>
      <b/>
      <sz val="18"/>
      <color indexed="62"/>
      <name val="Cambria"/>
      <family val="2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/>
    <xf numFmtId="166" fontId="3" fillId="0" borderId="0" applyFont="0" applyFill="0" applyBorder="0" applyAlignment="0" applyProtection="0"/>
    <xf numFmtId="0" fontId="10" fillId="0" borderId="0"/>
    <xf numFmtId="0" fontId="3" fillId="0" borderId="0"/>
    <xf numFmtId="0" fontId="12" fillId="0" borderId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9" fillId="5" borderId="0" applyNumberFormat="0" applyBorder="0" applyAlignment="0" applyProtection="0"/>
    <xf numFmtId="0" fontId="18" fillId="2" borderId="0" applyNumberFormat="0" applyBorder="0" applyAlignment="0" applyProtection="0"/>
    <xf numFmtId="0" fontId="18" fillId="5" borderId="0" applyNumberFormat="0" applyBorder="0" applyAlignment="0" applyProtection="0"/>
    <xf numFmtId="0" fontId="19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16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0" fontId="21" fillId="0" borderId="0" applyFont="0" applyFill="0" applyBorder="0" applyAlignment="0" applyProtection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3" fillId="0" borderId="0"/>
    <xf numFmtId="0" fontId="2" fillId="0" borderId="0"/>
    <xf numFmtId="0" fontId="21" fillId="0" borderId="0"/>
    <xf numFmtId="0" fontId="10" fillId="0" borderId="0"/>
    <xf numFmtId="0" fontId="22" fillId="0" borderId="0" applyNumberFormat="0" applyFill="0" applyBorder="0" applyAlignment="0" applyProtection="0"/>
  </cellStyleXfs>
  <cellXfs count="126">
    <xf numFmtId="0" fontId="0" fillId="0" borderId="0" xfId="0"/>
    <xf numFmtId="0" fontId="3" fillId="0" borderId="1" xfId="1" applyFont="1" applyBorder="1"/>
    <xf numFmtId="0" fontId="3" fillId="0" borderId="0" xfId="1" applyFont="1"/>
    <xf numFmtId="0" fontId="6" fillId="0" borderId="6" xfId="1" quotePrefix="1" applyFont="1" applyBorder="1" applyAlignment="1" applyProtection="1">
      <alignment horizontal="center" vertical="center"/>
      <protection hidden="1"/>
    </xf>
    <xf numFmtId="0" fontId="7" fillId="0" borderId="7" xfId="1" applyFont="1" applyBorder="1" applyAlignment="1" applyProtection="1">
      <alignment horizontal="centerContinuous" vertical="center"/>
      <protection hidden="1"/>
    </xf>
    <xf numFmtId="0" fontId="8" fillId="0" borderId="6" xfId="1" applyFont="1" applyBorder="1" applyAlignment="1">
      <alignment horizontal="center" vertical="center"/>
    </xf>
    <xf numFmtId="1" fontId="8" fillId="0" borderId="6" xfId="2" applyNumberFormat="1" applyFont="1" applyFill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6" fillId="0" borderId="7" xfId="1" quotePrefix="1" applyFont="1" applyBorder="1" applyAlignment="1" applyProtection="1">
      <alignment horizontal="center" vertical="center"/>
      <protection hidden="1"/>
    </xf>
    <xf numFmtId="0" fontId="11" fillId="0" borderId="7" xfId="3" applyFont="1" applyBorder="1" applyAlignment="1">
      <alignment horizontal="center"/>
    </xf>
    <xf numFmtId="0" fontId="10" fillId="0" borderId="0" xfId="3"/>
    <xf numFmtId="0" fontId="8" fillId="0" borderId="10" xfId="4" applyFont="1" applyBorder="1" applyAlignment="1">
      <alignment horizontal="left" vertical="center" wrapText="1"/>
    </xf>
    <xf numFmtId="0" fontId="8" fillId="0" borderId="11" xfId="1" applyFont="1" applyBorder="1" applyAlignment="1" applyProtection="1">
      <alignment horizontal="center" vertical="center"/>
      <protection hidden="1"/>
    </xf>
    <xf numFmtId="3" fontId="8" fillId="0" borderId="11" xfId="2" applyNumberFormat="1" applyFont="1" applyFill="1" applyBorder="1" applyAlignment="1" applyProtection="1">
      <alignment horizontal="center" vertical="center"/>
      <protection hidden="1"/>
    </xf>
    <xf numFmtId="0" fontId="8" fillId="0" borderId="7" xfId="4" applyFont="1" applyBorder="1" applyAlignment="1">
      <alignment horizontal="left" vertical="center" wrapText="1"/>
    </xf>
    <xf numFmtId="0" fontId="8" fillId="0" borderId="6" xfId="1" applyFont="1" applyBorder="1" applyAlignment="1" applyProtection="1">
      <alignment horizontal="center" vertical="center"/>
      <protection hidden="1"/>
    </xf>
    <xf numFmtId="3" fontId="8" fillId="0" borderId="6" xfId="2" applyNumberFormat="1" applyFont="1" applyFill="1" applyBorder="1" applyAlignment="1" applyProtection="1">
      <alignment horizontal="center" vertical="center"/>
      <protection hidden="1"/>
    </xf>
    <xf numFmtId="165" fontId="8" fillId="0" borderId="6" xfId="2" applyNumberFormat="1" applyFont="1" applyFill="1" applyBorder="1" applyAlignment="1">
      <alignment horizontal="center" vertical="center"/>
    </xf>
    <xf numFmtId="0" fontId="8" fillId="0" borderId="6" xfId="5" quotePrefix="1" applyFont="1" applyBorder="1" applyAlignment="1">
      <alignment horizontal="center"/>
    </xf>
    <xf numFmtId="0" fontId="6" fillId="0" borderId="2" xfId="1" quotePrefix="1" applyFont="1" applyBorder="1" applyAlignment="1">
      <alignment horizontal="right"/>
    </xf>
    <xf numFmtId="0" fontId="8" fillId="0" borderId="5" xfId="1" applyFont="1" applyBorder="1" applyAlignment="1" applyProtection="1">
      <alignment horizontal="center"/>
      <protection hidden="1"/>
    </xf>
    <xf numFmtId="165" fontId="6" fillId="0" borderId="5" xfId="2" applyNumberFormat="1" applyFont="1" applyFill="1" applyBorder="1" applyAlignment="1">
      <alignment horizontal="center"/>
    </xf>
    <xf numFmtId="0" fontId="8" fillId="0" borderId="10" xfId="4" applyFont="1" applyBorder="1" applyAlignment="1">
      <alignment horizontal="left" vertical="center"/>
    </xf>
    <xf numFmtId="0" fontId="8" fillId="0" borderId="11" xfId="1" applyFont="1" applyBorder="1" applyAlignment="1">
      <alignment horizontal="center" vertical="center"/>
    </xf>
    <xf numFmtId="0" fontId="8" fillId="0" borderId="7" xfId="1" quotePrefix="1" applyFont="1" applyBorder="1" applyAlignment="1" applyProtection="1">
      <alignment horizontal="center" vertical="center"/>
      <protection hidden="1"/>
    </xf>
    <xf numFmtId="0" fontId="8" fillId="0" borderId="7" xfId="1" applyFont="1" applyBorder="1" applyAlignment="1" applyProtection="1">
      <alignment horizontal="center" vertical="center"/>
      <protection hidden="1"/>
    </xf>
    <xf numFmtId="0" fontId="13" fillId="0" borderId="0" xfId="1" applyFont="1" applyAlignment="1">
      <alignment vertical="center"/>
    </xf>
    <xf numFmtId="0" fontId="8" fillId="0" borderId="10" xfId="1" applyFont="1" applyBorder="1" applyAlignment="1" applyProtection="1">
      <alignment horizontal="left" vertical="center"/>
      <protection hidden="1"/>
    </xf>
    <xf numFmtId="0" fontId="8" fillId="0" borderId="8" xfId="4" applyFont="1" applyBorder="1" applyAlignment="1">
      <alignment horizontal="left" vertical="center"/>
    </xf>
    <xf numFmtId="0" fontId="8" fillId="0" borderId="9" xfId="1" applyFont="1" applyBorder="1" applyAlignment="1">
      <alignment horizontal="center" vertical="center"/>
    </xf>
    <xf numFmtId="3" fontId="8" fillId="0" borderId="5" xfId="2" applyNumberFormat="1" applyFont="1" applyFill="1" applyBorder="1" applyAlignment="1" applyProtection="1">
      <alignment horizontal="center"/>
      <protection hidden="1"/>
    </xf>
    <xf numFmtId="3" fontId="8" fillId="0" borderId="9" xfId="2" applyNumberFormat="1" applyFont="1" applyFill="1" applyBorder="1" applyAlignment="1" applyProtection="1">
      <alignment horizontal="center" vertical="center"/>
      <protection hidden="1"/>
    </xf>
    <xf numFmtId="0" fontId="6" fillId="0" borderId="7" xfId="1" quotePrefix="1" applyFont="1" applyBorder="1" applyAlignment="1">
      <alignment horizontal="right"/>
    </xf>
    <xf numFmtId="0" fontId="8" fillId="0" borderId="6" xfId="1" applyFont="1" applyBorder="1" applyAlignment="1" applyProtection="1">
      <alignment horizontal="center"/>
      <protection hidden="1"/>
    </xf>
    <xf numFmtId="165" fontId="6" fillId="0" borderId="6" xfId="2" applyNumberFormat="1" applyFont="1" applyFill="1" applyBorder="1" applyAlignment="1">
      <alignment horizontal="center"/>
    </xf>
    <xf numFmtId="165" fontId="8" fillId="0" borderId="9" xfId="2" applyNumberFormat="1" applyFont="1" applyFill="1" applyBorder="1" applyAlignment="1">
      <alignment horizontal="center" vertical="center"/>
    </xf>
    <xf numFmtId="0" fontId="8" fillId="0" borderId="0" xfId="1" applyFont="1" applyAlignment="1" applyProtection="1">
      <alignment horizontal="center"/>
      <protection hidden="1"/>
    </xf>
    <xf numFmtId="3" fontId="8" fillId="0" borderId="0" xfId="2" applyNumberFormat="1" applyFont="1" applyFill="1" applyBorder="1" applyAlignment="1" applyProtection="1">
      <alignment horizontal="center"/>
      <protection hidden="1"/>
    </xf>
    <xf numFmtId="0" fontId="6" fillId="0" borderId="5" xfId="1" applyFont="1" applyBorder="1" applyAlignment="1">
      <alignment horizontal="center"/>
    </xf>
    <xf numFmtId="0" fontId="15" fillId="0" borderId="5" xfId="1" applyFont="1" applyBorder="1" applyAlignment="1">
      <alignment horizontal="centerContinuous"/>
    </xf>
    <xf numFmtId="0" fontId="16" fillId="0" borderId="2" xfId="1" applyFont="1" applyBorder="1" applyAlignment="1">
      <alignment horizontal="centerContinuous"/>
    </xf>
    <xf numFmtId="0" fontId="16" fillId="0" borderId="4" xfId="1" applyFont="1" applyBorder="1" applyAlignment="1">
      <alignment horizontal="center" vertical="center"/>
    </xf>
    <xf numFmtId="0" fontId="6" fillId="0" borderId="0" xfId="1" applyFont="1"/>
    <xf numFmtId="0" fontId="6" fillId="0" borderId="6" xfId="1" applyFont="1" applyBorder="1" applyAlignment="1">
      <alignment horizontal="center"/>
    </xf>
    <xf numFmtId="0" fontId="7" fillId="0" borderId="7" xfId="1" applyFont="1" applyBorder="1" applyAlignment="1">
      <alignment horizontal="centerContinuous"/>
    </xf>
    <xf numFmtId="0" fontId="16" fillId="0" borderId="14" xfId="1" applyFont="1" applyBorder="1" applyAlignment="1">
      <alignment horizontal="center" vertical="center"/>
    </xf>
    <xf numFmtId="3" fontId="6" fillId="0" borderId="0" xfId="1" applyNumberFormat="1" applyFont="1" applyAlignment="1">
      <alignment horizontal="center"/>
    </xf>
    <xf numFmtId="165" fontId="6" fillId="0" borderId="15" xfId="1" applyNumberFormat="1" applyFont="1" applyBorder="1" applyAlignment="1">
      <alignment horizontal="center"/>
    </xf>
    <xf numFmtId="0" fontId="16" fillId="0" borderId="15" xfId="1" applyFont="1" applyBorder="1" applyAlignment="1">
      <alignment horizontal="center" vertical="center"/>
    </xf>
    <xf numFmtId="3" fontId="6" fillId="0" borderId="18" xfId="1" applyNumberFormat="1" applyFont="1" applyBorder="1" applyAlignment="1">
      <alignment horizontal="center"/>
    </xf>
    <xf numFmtId="165" fontId="6" fillId="0" borderId="19" xfId="1" applyNumberFormat="1" applyFont="1" applyBorder="1" applyAlignment="1">
      <alignment horizontal="center"/>
    </xf>
    <xf numFmtId="0" fontId="6" fillId="0" borderId="12" xfId="1" applyFont="1" applyBorder="1" applyAlignment="1">
      <alignment horizontal="center"/>
    </xf>
    <xf numFmtId="0" fontId="17" fillId="0" borderId="13" xfId="1" applyFont="1" applyBorder="1"/>
    <xf numFmtId="3" fontId="6" fillId="0" borderId="20" xfId="1" applyNumberFormat="1" applyFont="1" applyBorder="1" applyAlignment="1">
      <alignment horizontal="center"/>
    </xf>
    <xf numFmtId="165" fontId="6" fillId="0" borderId="14" xfId="1" applyNumberFormat="1" applyFont="1" applyBorder="1" applyAlignment="1">
      <alignment horizontal="center" vertical="center"/>
    </xf>
    <xf numFmtId="0" fontId="3" fillId="0" borderId="6" xfId="1" applyFont="1" applyBorder="1"/>
    <xf numFmtId="165" fontId="6" fillId="0" borderId="15" xfId="1" applyNumberFormat="1" applyFont="1" applyBorder="1" applyAlignment="1">
      <alignment horizontal="center" vertical="center"/>
    </xf>
    <xf numFmtId="0" fontId="3" fillId="0" borderId="16" xfId="1" applyFont="1" applyBorder="1"/>
    <xf numFmtId="165" fontId="6" fillId="0" borderId="17" xfId="1" applyNumberFormat="1" applyFont="1" applyBorder="1" applyAlignment="1">
      <alignment horizontal="center" vertical="center"/>
    </xf>
    <xf numFmtId="3" fontId="8" fillId="0" borderId="6" xfId="2" applyNumberFormat="1" applyFont="1" applyFill="1" applyBorder="1" applyAlignment="1" applyProtection="1">
      <alignment horizontal="center"/>
      <protection hidden="1"/>
    </xf>
    <xf numFmtId="165" fontId="0" fillId="0" borderId="0" xfId="0" applyNumberFormat="1"/>
    <xf numFmtId="0" fontId="8" fillId="0" borderId="7" xfId="3" applyFont="1" applyBorder="1" applyAlignment="1">
      <alignment horizontal="center"/>
    </xf>
    <xf numFmtId="0" fontId="8" fillId="0" borderId="0" xfId="5" quotePrefix="1" applyFont="1" applyAlignment="1">
      <alignment horizontal="center"/>
    </xf>
    <xf numFmtId="0" fontId="14" fillId="0" borderId="0" xfId="1" quotePrefix="1" applyFont="1" applyAlignment="1">
      <alignment horizontal="right"/>
    </xf>
    <xf numFmtId="165" fontId="6" fillId="0" borderId="0" xfId="2" applyNumberFormat="1" applyFont="1" applyFill="1" applyBorder="1" applyAlignment="1">
      <alignment horizontal="center"/>
    </xf>
    <xf numFmtId="167" fontId="10" fillId="0" borderId="0" xfId="3" applyNumberFormat="1"/>
    <xf numFmtId="167" fontId="8" fillId="0" borderId="6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center" vertical="center"/>
    </xf>
    <xf numFmtId="3" fontId="6" fillId="0" borderId="5" xfId="1" applyNumberFormat="1" applyFont="1" applyBorder="1" applyAlignment="1">
      <alignment horizontal="center"/>
    </xf>
    <xf numFmtId="165" fontId="6" fillId="0" borderId="5" xfId="1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0" fillId="0" borderId="0" xfId="0" applyAlignment="1">
      <alignment horizontal="center"/>
    </xf>
    <xf numFmtId="169" fontId="8" fillId="0" borderId="9" xfId="2" applyNumberFormat="1" applyFont="1" applyFill="1" applyBorder="1" applyAlignment="1" applyProtection="1">
      <alignment horizontal="center" vertical="center"/>
      <protection hidden="1"/>
    </xf>
    <xf numFmtId="169" fontId="8" fillId="0" borderId="6" xfId="2" applyNumberFormat="1" applyFont="1" applyFill="1" applyBorder="1" applyAlignment="1" applyProtection="1">
      <alignment horizontal="center" vertical="center"/>
      <protection hidden="1"/>
    </xf>
    <xf numFmtId="169" fontId="8" fillId="0" borderId="5" xfId="2" applyNumberFormat="1" applyFont="1" applyFill="1" applyBorder="1" applyAlignment="1" applyProtection="1">
      <alignment horizontal="center"/>
      <protection hidden="1"/>
    </xf>
    <xf numFmtId="169" fontId="8" fillId="0" borderId="6" xfId="2" applyNumberFormat="1" applyFont="1" applyFill="1" applyBorder="1" applyAlignment="1">
      <alignment horizontal="center" vertical="center"/>
    </xf>
    <xf numFmtId="169" fontId="8" fillId="0" borderId="11" xfId="2" applyNumberFormat="1" applyFont="1" applyFill="1" applyBorder="1" applyAlignment="1">
      <alignment horizontal="center" vertical="center"/>
    </xf>
    <xf numFmtId="169" fontId="8" fillId="0" borderId="9" xfId="2" applyNumberFormat="1" applyFont="1" applyFill="1" applyBorder="1" applyAlignment="1">
      <alignment horizontal="center" vertical="center"/>
    </xf>
    <xf numFmtId="169" fontId="8" fillId="0" borderId="6" xfId="2" applyNumberFormat="1" applyFont="1" applyFill="1" applyBorder="1" applyAlignment="1" applyProtection="1">
      <alignment horizontal="center"/>
      <protection hidden="1"/>
    </xf>
    <xf numFmtId="0" fontId="8" fillId="0" borderId="19" xfId="1" applyFont="1" applyBorder="1" applyAlignment="1">
      <alignment horizontal="right" vertical="center"/>
    </xf>
    <xf numFmtId="0" fontId="5" fillId="0" borderId="6" xfId="1" applyFont="1" applyBorder="1" applyAlignment="1">
      <alignment horizontal="center" vertical="center"/>
    </xf>
    <xf numFmtId="4" fontId="5" fillId="0" borderId="6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/>
    </xf>
    <xf numFmtId="165" fontId="5" fillId="0" borderId="6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5" fillId="0" borderId="13" xfId="1" applyFont="1" applyBorder="1" applyAlignment="1">
      <alignment horizontal="left"/>
    </xf>
    <xf numFmtId="0" fontId="5" fillId="0" borderId="20" xfId="1" applyFont="1" applyBorder="1"/>
    <xf numFmtId="0" fontId="5" fillId="0" borderId="20" xfId="1" applyFont="1" applyBorder="1" applyAlignment="1">
      <alignment horizontal="center"/>
    </xf>
    <xf numFmtId="4" fontId="5" fillId="0" borderId="20" xfId="1" applyNumberFormat="1" applyFont="1" applyBorder="1" applyAlignment="1">
      <alignment horizontal="center"/>
    </xf>
    <xf numFmtId="4" fontId="5" fillId="0" borderId="14" xfId="1" applyNumberFormat="1" applyFont="1" applyBorder="1" applyAlignment="1">
      <alignment horizontal="center"/>
    </xf>
    <xf numFmtId="3" fontId="8" fillId="0" borderId="5" xfId="2" applyNumberFormat="1" applyFont="1" applyFill="1" applyBorder="1" applyAlignment="1" applyProtection="1">
      <alignment horizontal="center" vertical="center"/>
      <protection hidden="1"/>
    </xf>
    <xf numFmtId="3" fontId="8" fillId="0" borderId="6" xfId="2" applyNumberFormat="1" applyFont="1" applyFill="1" applyBorder="1" applyAlignment="1">
      <alignment horizontal="center" vertical="center"/>
    </xf>
    <xf numFmtId="3" fontId="8" fillId="0" borderId="11" xfId="2" applyNumberFormat="1" applyFont="1" applyFill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/>
    </xf>
    <xf numFmtId="0" fontId="6" fillId="0" borderId="17" xfId="1" applyFont="1" applyBorder="1" applyAlignment="1">
      <alignment horizontal="right" vertical="center"/>
    </xf>
    <xf numFmtId="0" fontId="6" fillId="0" borderId="14" xfId="1" applyFont="1" applyBorder="1" applyAlignment="1">
      <alignment horizontal="right" vertical="center"/>
    </xf>
    <xf numFmtId="0" fontId="6" fillId="0" borderId="6" xfId="1" quotePrefix="1" applyFont="1" applyBorder="1" applyAlignment="1">
      <alignment horizontal="right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/>
    </xf>
    <xf numFmtId="4" fontId="14" fillId="0" borderId="22" xfId="1" applyNumberFormat="1" applyFont="1" applyBorder="1" applyAlignment="1">
      <alignment horizontal="center" vertical="center"/>
    </xf>
    <xf numFmtId="4" fontId="14" fillId="0" borderId="22" xfId="1" applyNumberFormat="1" applyFont="1" applyBorder="1" applyAlignment="1">
      <alignment horizontal="center" vertical="center" wrapText="1"/>
    </xf>
    <xf numFmtId="165" fontId="14" fillId="0" borderId="23" xfId="1" applyNumberFormat="1" applyFont="1" applyBorder="1" applyAlignment="1">
      <alignment horizontal="center" vertical="center"/>
    </xf>
    <xf numFmtId="0" fontId="16" fillId="0" borderId="20" xfId="1" applyFont="1" applyBorder="1" applyAlignment="1">
      <alignment horizontal="centerContinuous"/>
    </xf>
    <xf numFmtId="0" fontId="16" fillId="0" borderId="0" xfId="1" applyFont="1" applyAlignment="1">
      <alignment horizontal="centerContinuous"/>
    </xf>
    <xf numFmtId="0" fontId="7" fillId="0" borderId="20" xfId="1" applyFont="1" applyBorder="1" applyAlignment="1">
      <alignment horizontal="centerContinuous"/>
    </xf>
    <xf numFmtId="0" fontId="7" fillId="0" borderId="0" xfId="1" applyFont="1" applyAlignment="1">
      <alignment horizontal="centerContinuous"/>
    </xf>
    <xf numFmtId="3" fontId="6" fillId="0" borderId="13" xfId="1" applyNumberFormat="1" applyFont="1" applyBorder="1" applyAlignment="1">
      <alignment horizontal="center"/>
    </xf>
    <xf numFmtId="3" fontId="6" fillId="0" borderId="7" xfId="1" applyNumberFormat="1" applyFont="1" applyBorder="1" applyAlignment="1">
      <alignment horizontal="center"/>
    </xf>
    <xf numFmtId="0" fontId="1" fillId="0" borderId="0" xfId="3" applyFont="1"/>
    <xf numFmtId="0" fontId="8" fillId="0" borderId="2" xfId="1" applyFont="1" applyBorder="1" applyAlignment="1" applyProtection="1">
      <alignment horizontal="center"/>
      <protection hidden="1"/>
    </xf>
    <xf numFmtId="3" fontId="8" fillId="0" borderId="2" xfId="2" applyNumberFormat="1" applyFont="1" applyFill="1" applyBorder="1" applyAlignment="1" applyProtection="1">
      <alignment horizontal="center"/>
      <protection hidden="1"/>
    </xf>
    <xf numFmtId="3" fontId="8" fillId="0" borderId="3" xfId="2" applyNumberFormat="1" applyFont="1" applyFill="1" applyBorder="1" applyAlignment="1" applyProtection="1">
      <alignment horizontal="center"/>
      <protection hidden="1"/>
    </xf>
    <xf numFmtId="3" fontId="8" fillId="0" borderId="4" xfId="2" applyNumberFormat="1" applyFont="1" applyFill="1" applyBorder="1" applyAlignment="1" applyProtection="1">
      <alignment horizontal="center"/>
      <protection hidden="1"/>
    </xf>
    <xf numFmtId="3" fontId="8" fillId="0" borderId="4" xfId="2" applyNumberFormat="1" applyFont="1" applyFill="1" applyBorder="1" applyAlignment="1" applyProtection="1">
      <alignment horizontal="center" vertical="center"/>
      <protection hidden="1"/>
    </xf>
    <xf numFmtId="0" fontId="7" fillId="0" borderId="7" xfId="1" applyFont="1" applyBorder="1"/>
    <xf numFmtId="0" fontId="7" fillId="0" borderId="0" xfId="1" applyFont="1"/>
    <xf numFmtId="0" fontId="8" fillId="0" borderId="15" xfId="1" applyFont="1" applyBorder="1" applyAlignment="1">
      <alignment horizontal="right" vertical="center"/>
    </xf>
    <xf numFmtId="169" fontId="8" fillId="0" borderId="11" xfId="2" applyNumberFormat="1" applyFont="1" applyFill="1" applyBorder="1" applyAlignment="1" applyProtection="1">
      <alignment horizontal="center" vertical="center"/>
      <protection hidden="1"/>
    </xf>
    <xf numFmtId="0" fontId="8" fillId="0" borderId="9" xfId="1" applyFont="1" applyBorder="1" applyAlignment="1" applyProtection="1">
      <alignment horizontal="center" vertical="center"/>
      <protection hidden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/>
    </xf>
    <xf numFmtId="0" fontId="15" fillId="0" borderId="3" xfId="1" applyFont="1" applyBorder="1" applyAlignment="1">
      <alignment horizontal="center"/>
    </xf>
    <xf numFmtId="0" fontId="15" fillId="0" borderId="4" xfId="1" applyFont="1" applyBorder="1" applyAlignment="1">
      <alignment horizontal="center"/>
    </xf>
  </cellXfs>
  <cellStyles count="45">
    <cellStyle name="Accent1 - 20 %" xfId="6" xr:uid="{00000000-0005-0000-0000-000000000000}"/>
    <cellStyle name="Accent1 - 40 %" xfId="7" xr:uid="{00000000-0005-0000-0000-000001000000}"/>
    <cellStyle name="Accent1 - 60 %" xfId="8" xr:uid="{00000000-0005-0000-0000-000002000000}"/>
    <cellStyle name="Accent2 - 20 %" xfId="9" xr:uid="{00000000-0005-0000-0000-000003000000}"/>
    <cellStyle name="Accent2 - 40 %" xfId="10" xr:uid="{00000000-0005-0000-0000-000004000000}"/>
    <cellStyle name="Accent2 - 60 %" xfId="11" xr:uid="{00000000-0005-0000-0000-000005000000}"/>
    <cellStyle name="Accent3 - 20 %" xfId="12" xr:uid="{00000000-0005-0000-0000-000006000000}"/>
    <cellStyle name="Accent3 - 40 %" xfId="13" xr:uid="{00000000-0005-0000-0000-000007000000}"/>
    <cellStyle name="Accent3 - 60 %" xfId="14" xr:uid="{00000000-0005-0000-0000-000008000000}"/>
    <cellStyle name="Accent4 - 20 %" xfId="15" xr:uid="{00000000-0005-0000-0000-000009000000}"/>
    <cellStyle name="Accent4 - 40 %" xfId="16" xr:uid="{00000000-0005-0000-0000-00000A000000}"/>
    <cellStyle name="Accent4 - 60 %" xfId="17" xr:uid="{00000000-0005-0000-0000-00000B000000}"/>
    <cellStyle name="Accent5 - 20 %" xfId="18" xr:uid="{00000000-0005-0000-0000-00000C000000}"/>
    <cellStyle name="Accent5 - 40 %" xfId="19" xr:uid="{00000000-0005-0000-0000-00000D000000}"/>
    <cellStyle name="Accent5 - 60 %" xfId="20" xr:uid="{00000000-0005-0000-0000-00000E000000}"/>
    <cellStyle name="Accent6 - 20 %" xfId="21" xr:uid="{00000000-0005-0000-0000-00000F000000}"/>
    <cellStyle name="Accent6 - 40 %" xfId="22" xr:uid="{00000000-0005-0000-0000-000010000000}"/>
    <cellStyle name="Accent6 - 60 %" xfId="23" xr:uid="{00000000-0005-0000-0000-000011000000}"/>
    <cellStyle name="Emphase 1" xfId="24" xr:uid="{00000000-0005-0000-0000-000012000000}"/>
    <cellStyle name="Emphase 2" xfId="25" xr:uid="{00000000-0005-0000-0000-000013000000}"/>
    <cellStyle name="Emphase 3" xfId="26" xr:uid="{00000000-0005-0000-0000-000014000000}"/>
    <cellStyle name="Euro" xfId="27" xr:uid="{00000000-0005-0000-0000-000015000000}"/>
    <cellStyle name="Euro 2" xfId="28" xr:uid="{00000000-0005-0000-0000-000016000000}"/>
    <cellStyle name="Euro 3" xfId="29" xr:uid="{00000000-0005-0000-0000-000017000000}"/>
    <cellStyle name="Euro 3 2" xfId="30" xr:uid="{00000000-0005-0000-0000-000018000000}"/>
    <cellStyle name="Euro_PRO_ELEC_ACCUEIL CREPS_SEPTEMBRE 2008" xfId="31" xr:uid="{00000000-0005-0000-0000-000019000000}"/>
    <cellStyle name="Milliers 2" xfId="32" xr:uid="{00000000-0005-0000-0000-00001A000000}"/>
    <cellStyle name="Milliers 2 2" xfId="33" xr:uid="{00000000-0005-0000-0000-00001B000000}"/>
    <cellStyle name="Milliers 2 2 2" xfId="34" xr:uid="{00000000-0005-0000-0000-00001C000000}"/>
    <cellStyle name="Milliers 3" xfId="35" xr:uid="{00000000-0005-0000-0000-00001D000000}"/>
    <cellStyle name="Milliers_038, Etude IMMEUBLE ZAC DOTHEMARE ABYMES  SETIM CARAIBE 26 08 2003 2" xfId="2" xr:uid="{00000000-0005-0000-0000-00001E000000}"/>
    <cellStyle name="Normal" xfId="0" builtinId="0"/>
    <cellStyle name="Normal 2" xfId="36" xr:uid="{00000000-0005-0000-0000-000022000000}"/>
    <cellStyle name="Normal 2 2" xfId="37" xr:uid="{00000000-0005-0000-0000-000023000000}"/>
    <cellStyle name="Normal 2 3" xfId="38" xr:uid="{00000000-0005-0000-0000-000024000000}"/>
    <cellStyle name="Normal 2 3 2" xfId="4" xr:uid="{00000000-0005-0000-0000-000025000000}"/>
    <cellStyle name="Normal 2 4" xfId="5" xr:uid="{00000000-0005-0000-0000-000026000000}"/>
    <cellStyle name="Normal 2_CAC_Lot Electricité_Estimatif" xfId="39" xr:uid="{00000000-0005-0000-0000-000027000000}"/>
    <cellStyle name="Normal 3" xfId="40" xr:uid="{00000000-0005-0000-0000-000028000000}"/>
    <cellStyle name="Normal 3 2" xfId="41" xr:uid="{00000000-0005-0000-0000-000029000000}"/>
    <cellStyle name="Normal 3 2 2" xfId="1" xr:uid="{00000000-0005-0000-0000-00002A000000}"/>
    <cellStyle name="Normal 4" xfId="42" xr:uid="{00000000-0005-0000-0000-00002B000000}"/>
    <cellStyle name="Normal 5" xfId="43" xr:uid="{00000000-0005-0000-0000-00002C000000}"/>
    <cellStyle name="Normal 6" xfId="3" xr:uid="{00000000-0005-0000-0000-00002D000000}"/>
    <cellStyle name="Titre de la feuille" xfId="44" xr:uid="{00000000-0005-0000-0000-00002E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s/Microsoft%20Excel.app/Serveur/icm/Documents%20and%20Settings/yves/Local%20Settings/Temporary%20Internet%20Files/Content.IE5/GPIR8HEB/U.M.A.G.%20ST/UMAG%20DPGF%20PLOMBER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V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view="pageBreakPreview" topLeftCell="A33" zoomScaleNormal="100" zoomScaleSheetLayoutView="100" zoomScalePageLayoutView="150" workbookViewId="0">
      <selection activeCell="K56" sqref="K56"/>
    </sheetView>
  </sheetViews>
  <sheetFormatPr baseColWidth="10" defaultRowHeight="15.75"/>
  <cols>
    <col min="1" max="1" width="4.875" customWidth="1"/>
    <col min="2" max="2" width="65.625" customWidth="1"/>
    <col min="3" max="3" width="4.875" customWidth="1"/>
    <col min="4" max="11" width="10.625" style="71" customWidth="1"/>
    <col min="12" max="12" width="11.25" bestFit="1" customWidth="1"/>
  </cols>
  <sheetData>
    <row r="1" spans="1:12" ht="15.95" customHeight="1">
      <c r="A1" s="120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2"/>
      <c r="L1" s="2"/>
    </row>
    <row r="2" spans="1:12" ht="6" customHeight="1">
      <c r="A2" s="85"/>
      <c r="B2" s="86"/>
      <c r="C2" s="87"/>
      <c r="D2" s="88"/>
      <c r="E2" s="88"/>
      <c r="F2" s="88"/>
      <c r="G2" s="88"/>
      <c r="H2" s="88"/>
      <c r="I2" s="88"/>
      <c r="J2" s="88"/>
      <c r="K2" s="89"/>
      <c r="L2" s="2"/>
    </row>
    <row r="3" spans="1:12" ht="15" customHeight="1">
      <c r="A3" s="97" t="s">
        <v>1</v>
      </c>
      <c r="B3" s="98" t="s">
        <v>2</v>
      </c>
      <c r="C3" s="99" t="s">
        <v>3</v>
      </c>
      <c r="D3" s="100" t="s">
        <v>4</v>
      </c>
      <c r="E3" s="100" t="s">
        <v>26</v>
      </c>
      <c r="F3" s="100" t="s">
        <v>27</v>
      </c>
      <c r="G3" s="100" t="s">
        <v>28</v>
      </c>
      <c r="H3" s="100" t="s">
        <v>29</v>
      </c>
      <c r="I3" s="100" t="s">
        <v>30</v>
      </c>
      <c r="J3" s="101" t="s">
        <v>31</v>
      </c>
      <c r="K3" s="102" t="s">
        <v>5</v>
      </c>
      <c r="L3" s="2"/>
    </row>
    <row r="4" spans="1:12" ht="9" customHeight="1">
      <c r="A4" s="80"/>
      <c r="B4" s="80"/>
      <c r="C4" s="80"/>
      <c r="D4" s="82"/>
      <c r="E4" s="82"/>
      <c r="F4" s="82"/>
      <c r="G4" s="82"/>
      <c r="H4" s="82"/>
      <c r="I4" s="82"/>
      <c r="J4" s="81"/>
      <c r="K4" s="83"/>
      <c r="L4" s="2"/>
    </row>
    <row r="5" spans="1:12" ht="15" customHeight="1">
      <c r="A5" s="3" t="s">
        <v>6</v>
      </c>
      <c r="B5" s="4" t="s">
        <v>48</v>
      </c>
      <c r="C5" s="5"/>
      <c r="D5" s="66"/>
      <c r="E5" s="66"/>
      <c r="F5" s="66"/>
      <c r="G5" s="66"/>
      <c r="H5" s="66"/>
      <c r="I5" s="66"/>
      <c r="J5" s="6"/>
      <c r="K5" s="17"/>
      <c r="L5" s="7"/>
    </row>
    <row r="6" spans="1:12" ht="9" customHeight="1">
      <c r="A6" s="8"/>
      <c r="B6" s="4"/>
      <c r="C6" s="5"/>
      <c r="D6" s="66"/>
      <c r="E6" s="66"/>
      <c r="F6" s="66"/>
      <c r="G6" s="66"/>
      <c r="H6" s="66"/>
      <c r="I6" s="66"/>
      <c r="J6" s="6"/>
      <c r="K6" s="17"/>
      <c r="L6" s="7"/>
    </row>
    <row r="7" spans="1:12" ht="15" customHeight="1">
      <c r="A7" s="61" t="s">
        <v>7</v>
      </c>
      <c r="B7" s="11" t="s">
        <v>52</v>
      </c>
      <c r="C7" s="12" t="s">
        <v>9</v>
      </c>
      <c r="D7" s="118"/>
      <c r="E7" s="13"/>
      <c r="F7" s="13"/>
      <c r="G7" s="13">
        <v>1</v>
      </c>
      <c r="H7" s="13"/>
      <c r="I7" s="13"/>
      <c r="J7" s="13">
        <f>SUM(E7:I7)</f>
        <v>1</v>
      </c>
      <c r="K7" s="67">
        <f>D7*J7</f>
        <v>0</v>
      </c>
      <c r="L7" s="10"/>
    </row>
    <row r="8" spans="1:12" ht="6" customHeight="1">
      <c r="A8" s="9"/>
      <c r="B8" s="14"/>
      <c r="C8" s="15"/>
      <c r="D8" s="73"/>
      <c r="E8" s="16"/>
      <c r="F8" s="16"/>
      <c r="G8" s="16"/>
      <c r="H8" s="16"/>
      <c r="I8" s="16"/>
      <c r="J8" s="16"/>
      <c r="K8" s="17"/>
      <c r="L8" s="10"/>
    </row>
    <row r="9" spans="1:12" ht="15" customHeight="1">
      <c r="A9" s="61" t="s">
        <v>49</v>
      </c>
      <c r="B9" s="11" t="s">
        <v>53</v>
      </c>
      <c r="C9" s="12" t="s">
        <v>9</v>
      </c>
      <c r="D9" s="118"/>
      <c r="E9" s="13"/>
      <c r="F9" s="13"/>
      <c r="G9" s="13">
        <v>1</v>
      </c>
      <c r="H9" s="13"/>
      <c r="I9" s="13"/>
      <c r="J9" s="13">
        <f>SUM(E9:I9)</f>
        <v>1</v>
      </c>
      <c r="K9" s="67">
        <f>D9*J9</f>
        <v>0</v>
      </c>
      <c r="L9" s="10"/>
    </row>
    <row r="10" spans="1:12" ht="6" customHeight="1">
      <c r="A10" s="9"/>
      <c r="B10" s="14"/>
      <c r="C10" s="15"/>
      <c r="D10" s="73"/>
      <c r="E10" s="16"/>
      <c r="F10" s="16"/>
      <c r="G10" s="16"/>
      <c r="H10" s="16"/>
      <c r="I10" s="16"/>
      <c r="J10" s="16"/>
      <c r="K10" s="17"/>
      <c r="L10" s="10"/>
    </row>
    <row r="11" spans="1:12" ht="15" customHeight="1">
      <c r="A11" s="61" t="s">
        <v>50</v>
      </c>
      <c r="B11" s="11" t="s">
        <v>51</v>
      </c>
      <c r="C11" s="12" t="s">
        <v>9</v>
      </c>
      <c r="D11" s="118"/>
      <c r="E11" s="13"/>
      <c r="F11" s="13"/>
      <c r="G11" s="13">
        <v>1</v>
      </c>
      <c r="H11" s="13"/>
      <c r="I11" s="13"/>
      <c r="J11" s="13">
        <f>SUM(E11:I11)</f>
        <v>1</v>
      </c>
      <c r="K11" s="67">
        <f>D11*J11</f>
        <v>0</v>
      </c>
      <c r="L11" s="10"/>
    </row>
    <row r="12" spans="1:12" ht="6" customHeight="1">
      <c r="A12" s="9"/>
      <c r="B12" s="11"/>
      <c r="C12" s="119"/>
      <c r="D12" s="72"/>
      <c r="E12" s="31"/>
      <c r="F12" s="31"/>
      <c r="G12" s="31"/>
      <c r="H12" s="31"/>
      <c r="I12" s="31"/>
      <c r="J12" s="31"/>
      <c r="K12" s="35"/>
      <c r="L12" s="10"/>
    </row>
    <row r="13" spans="1:12" ht="15" customHeight="1">
      <c r="A13" s="18"/>
      <c r="B13" s="19" t="s">
        <v>19</v>
      </c>
      <c r="C13" s="20"/>
      <c r="D13" s="74"/>
      <c r="E13" s="30"/>
      <c r="F13" s="30"/>
      <c r="G13" s="30"/>
      <c r="H13" s="30"/>
      <c r="I13" s="30"/>
      <c r="J13" s="90"/>
      <c r="K13" s="21">
        <f>SUM(K5:K11)</f>
        <v>0</v>
      </c>
      <c r="L13" s="7"/>
    </row>
    <row r="14" spans="1:12" ht="9" customHeight="1">
      <c r="A14" s="18"/>
      <c r="B14" s="32"/>
      <c r="C14" s="33"/>
      <c r="D14" s="78"/>
      <c r="E14" s="59"/>
      <c r="F14" s="59"/>
      <c r="G14" s="59"/>
      <c r="H14" s="59"/>
      <c r="I14" s="59"/>
      <c r="J14" s="16"/>
      <c r="K14" s="34"/>
      <c r="L14" s="7"/>
    </row>
    <row r="15" spans="1:12" ht="15" customHeight="1">
      <c r="A15" s="3" t="s">
        <v>17</v>
      </c>
      <c r="B15" s="4" t="s">
        <v>35</v>
      </c>
      <c r="C15" s="5"/>
      <c r="D15" s="75"/>
      <c r="E15" s="91"/>
      <c r="F15" s="91"/>
      <c r="G15" s="91"/>
      <c r="H15" s="91"/>
      <c r="I15" s="91"/>
      <c r="J15" s="91"/>
      <c r="K15" s="67"/>
      <c r="L15" s="7"/>
    </row>
    <row r="16" spans="1:12" ht="9" customHeight="1">
      <c r="A16" s="8"/>
      <c r="B16" s="4"/>
      <c r="C16" s="5"/>
      <c r="D16" s="75"/>
      <c r="E16" s="91"/>
      <c r="F16" s="91"/>
      <c r="G16" s="91"/>
      <c r="H16" s="91"/>
      <c r="I16" s="91"/>
      <c r="J16" s="91"/>
      <c r="K16" s="67"/>
      <c r="L16" s="7"/>
    </row>
    <row r="17" spans="1:12">
      <c r="A17" s="25" t="s">
        <v>18</v>
      </c>
      <c r="B17" s="22" t="s">
        <v>33</v>
      </c>
      <c r="C17" s="23" t="s">
        <v>9</v>
      </c>
      <c r="D17" s="76"/>
      <c r="E17" s="92"/>
      <c r="F17" s="92"/>
      <c r="G17" s="92">
        <v>1</v>
      </c>
      <c r="H17" s="92"/>
      <c r="I17" s="92"/>
      <c r="J17" s="13">
        <f>SUM(E17:I17)</f>
        <v>1</v>
      </c>
      <c r="K17" s="35">
        <f>D17*J17</f>
        <v>0</v>
      </c>
      <c r="L17" s="26"/>
    </row>
    <row r="18" spans="1:12" ht="6" customHeight="1">
      <c r="A18" s="24"/>
      <c r="B18" s="22"/>
      <c r="C18" s="23"/>
      <c r="D18" s="76"/>
      <c r="E18" s="92"/>
      <c r="F18" s="92"/>
      <c r="G18" s="92"/>
      <c r="H18" s="92"/>
      <c r="I18" s="92"/>
      <c r="J18" s="92"/>
      <c r="K18" s="67"/>
      <c r="L18" s="7"/>
    </row>
    <row r="19" spans="1:12">
      <c r="A19" s="25" t="s">
        <v>20</v>
      </c>
      <c r="B19" s="22" t="s">
        <v>38</v>
      </c>
      <c r="C19" s="23" t="s">
        <v>8</v>
      </c>
      <c r="D19" s="76"/>
      <c r="E19" s="92"/>
      <c r="F19" s="92"/>
      <c r="G19" s="92">
        <f>20*12</f>
        <v>240</v>
      </c>
      <c r="H19" s="92"/>
      <c r="I19" s="92"/>
      <c r="J19" s="13">
        <f>SUM(E19:I19)</f>
        <v>240</v>
      </c>
      <c r="K19" s="35">
        <f>D19*J19</f>
        <v>0</v>
      </c>
      <c r="L19" s="26"/>
    </row>
    <row r="20" spans="1:12" ht="6" customHeight="1">
      <c r="A20" s="24"/>
      <c r="B20" s="27"/>
      <c r="C20" s="23"/>
      <c r="D20" s="76"/>
      <c r="E20" s="92"/>
      <c r="F20" s="92"/>
      <c r="G20" s="92"/>
      <c r="H20" s="92"/>
      <c r="I20" s="92"/>
      <c r="J20" s="92"/>
      <c r="K20" s="67"/>
      <c r="L20" s="7"/>
    </row>
    <row r="21" spans="1:12" ht="15" customHeight="1">
      <c r="A21" s="25" t="s">
        <v>21</v>
      </c>
      <c r="B21" s="22" t="s">
        <v>36</v>
      </c>
      <c r="C21" s="23" t="s">
        <v>9</v>
      </c>
      <c r="D21" s="76"/>
      <c r="E21" s="92"/>
      <c r="F21" s="92"/>
      <c r="G21" s="92">
        <v>1</v>
      </c>
      <c r="H21" s="92"/>
      <c r="I21" s="92"/>
      <c r="J21" s="13">
        <f>SUM(E21:I21)</f>
        <v>1</v>
      </c>
      <c r="K21" s="35">
        <f>D21*J21</f>
        <v>0</v>
      </c>
      <c r="L21" s="7"/>
    </row>
    <row r="22" spans="1:12" ht="6" customHeight="1">
      <c r="A22" s="24"/>
      <c r="B22" s="27"/>
      <c r="C22" s="23"/>
      <c r="D22" s="76"/>
      <c r="E22" s="92"/>
      <c r="F22" s="92"/>
      <c r="G22" s="92"/>
      <c r="H22" s="92"/>
      <c r="I22" s="92"/>
      <c r="J22" s="92"/>
      <c r="K22" s="35"/>
      <c r="L22" s="7"/>
    </row>
    <row r="23" spans="1:12" ht="15" customHeight="1">
      <c r="A23" s="25" t="s">
        <v>22</v>
      </c>
      <c r="B23" s="22" t="s">
        <v>40</v>
      </c>
      <c r="C23" s="23" t="s">
        <v>9</v>
      </c>
      <c r="D23" s="76"/>
      <c r="E23" s="92"/>
      <c r="F23" s="92"/>
      <c r="G23" s="92">
        <v>1</v>
      </c>
      <c r="H23" s="92"/>
      <c r="I23" s="92"/>
      <c r="J23" s="13">
        <f>SUM(E23:I23)</f>
        <v>1</v>
      </c>
      <c r="K23" s="35">
        <f>D23*J23</f>
        <v>0</v>
      </c>
      <c r="L23" s="7"/>
    </row>
    <row r="24" spans="1:12" ht="6" customHeight="1">
      <c r="A24" s="24"/>
      <c r="B24" s="27"/>
      <c r="C24" s="23"/>
      <c r="D24" s="76"/>
      <c r="E24" s="92"/>
      <c r="F24" s="92"/>
      <c r="G24" s="92"/>
      <c r="H24" s="92"/>
      <c r="I24" s="92"/>
      <c r="J24" s="92"/>
      <c r="K24" s="35"/>
      <c r="L24" s="7"/>
    </row>
    <row r="25" spans="1:12" ht="15" customHeight="1">
      <c r="A25" s="25" t="s">
        <v>39</v>
      </c>
      <c r="B25" s="22" t="s">
        <v>41</v>
      </c>
      <c r="C25" s="23" t="s">
        <v>9</v>
      </c>
      <c r="D25" s="76"/>
      <c r="E25" s="92"/>
      <c r="F25" s="92"/>
      <c r="G25" s="92">
        <v>1</v>
      </c>
      <c r="H25" s="92"/>
      <c r="I25" s="92"/>
      <c r="J25" s="13">
        <f>SUM(E25:I25)</f>
        <v>1</v>
      </c>
      <c r="K25" s="35">
        <f>D25*J25</f>
        <v>0</v>
      </c>
      <c r="L25" s="7"/>
    </row>
    <row r="26" spans="1:12" ht="6" customHeight="1">
      <c r="A26" s="24"/>
      <c r="B26" s="27"/>
      <c r="C26" s="23"/>
      <c r="D26" s="76"/>
      <c r="E26" s="92"/>
      <c r="F26" s="92"/>
      <c r="G26" s="92"/>
      <c r="H26" s="92"/>
      <c r="I26" s="92"/>
      <c r="J26" s="92"/>
      <c r="K26" s="35"/>
      <c r="L26" s="7"/>
    </row>
    <row r="27" spans="1:12" ht="15" customHeight="1">
      <c r="A27" s="25" t="s">
        <v>42</v>
      </c>
      <c r="B27" s="22" t="s">
        <v>10</v>
      </c>
      <c r="C27" s="23" t="s">
        <v>9</v>
      </c>
      <c r="D27" s="76"/>
      <c r="E27" s="92"/>
      <c r="F27" s="92"/>
      <c r="G27" s="92">
        <v>1</v>
      </c>
      <c r="H27" s="92"/>
      <c r="I27" s="92"/>
      <c r="J27" s="13">
        <f>SUM(E27:I27)</f>
        <v>1</v>
      </c>
      <c r="K27" s="35">
        <f>D27*J27</f>
        <v>0</v>
      </c>
      <c r="L27" s="7"/>
    </row>
    <row r="28" spans="1:12" ht="15" customHeight="1">
      <c r="A28" s="8"/>
      <c r="B28" s="22" t="s">
        <v>37</v>
      </c>
      <c r="C28" s="23"/>
      <c r="D28" s="76"/>
      <c r="E28" s="92"/>
      <c r="F28" s="92"/>
      <c r="G28" s="92"/>
      <c r="H28" s="92"/>
      <c r="I28" s="92"/>
      <c r="J28" s="92"/>
      <c r="K28" s="67"/>
      <c r="L28" s="7"/>
    </row>
    <row r="29" spans="1:12" ht="15" customHeight="1">
      <c r="A29" s="8"/>
      <c r="B29" s="22" t="s">
        <v>34</v>
      </c>
      <c r="C29" s="23"/>
      <c r="D29" s="76"/>
      <c r="E29" s="92"/>
      <c r="F29" s="92"/>
      <c r="G29" s="92"/>
      <c r="H29" s="92"/>
      <c r="I29" s="92"/>
      <c r="J29" s="92"/>
      <c r="K29" s="67"/>
      <c r="L29" s="7"/>
    </row>
    <row r="30" spans="1:12" ht="6" customHeight="1">
      <c r="A30" s="8"/>
      <c r="B30" s="28"/>
      <c r="C30" s="29"/>
      <c r="D30" s="77"/>
      <c r="E30" s="93"/>
      <c r="F30" s="93"/>
      <c r="G30" s="93"/>
      <c r="H30" s="93"/>
      <c r="I30" s="93"/>
      <c r="J30" s="93"/>
      <c r="K30" s="35"/>
      <c r="L30" s="7"/>
    </row>
    <row r="31" spans="1:12" ht="15" customHeight="1">
      <c r="A31" s="25" t="s">
        <v>43</v>
      </c>
      <c r="B31" s="27" t="s">
        <v>11</v>
      </c>
      <c r="C31" s="23"/>
      <c r="D31" s="76"/>
      <c r="E31" s="92"/>
      <c r="F31" s="92"/>
      <c r="G31" s="92"/>
      <c r="H31" s="92"/>
      <c r="I31" s="92"/>
      <c r="J31" s="92"/>
      <c r="K31" s="67"/>
      <c r="L31" s="7"/>
    </row>
    <row r="32" spans="1:12" ht="15" customHeight="1">
      <c r="A32" s="24"/>
      <c r="B32" s="27" t="s">
        <v>32</v>
      </c>
      <c r="C32" s="23" t="s">
        <v>8</v>
      </c>
      <c r="D32" s="76"/>
      <c r="E32" s="92"/>
      <c r="F32" s="92"/>
      <c r="G32" s="92">
        <v>7</v>
      </c>
      <c r="H32" s="92"/>
      <c r="I32" s="92"/>
      <c r="J32" s="13">
        <f t="shared" ref="J32" si="0">SUM(E32:I32)</f>
        <v>7</v>
      </c>
      <c r="K32" s="35">
        <f t="shared" ref="K32" si="1">D32*J32</f>
        <v>0</v>
      </c>
      <c r="L32" s="7"/>
    </row>
    <row r="33" spans="1:13" ht="15" customHeight="1">
      <c r="A33" s="8"/>
      <c r="B33" s="27" t="s">
        <v>12</v>
      </c>
      <c r="C33" s="23"/>
      <c r="D33" s="76"/>
      <c r="E33" s="92"/>
      <c r="F33" s="92"/>
      <c r="G33" s="92"/>
      <c r="H33" s="92"/>
      <c r="I33" s="92"/>
      <c r="J33" s="92"/>
      <c r="K33" s="67"/>
      <c r="L33" s="7"/>
    </row>
    <row r="34" spans="1:13" ht="6" customHeight="1">
      <c r="A34" s="8"/>
      <c r="B34" s="4"/>
      <c r="C34" s="5"/>
      <c r="D34" s="75"/>
      <c r="E34" s="91"/>
      <c r="F34" s="91"/>
      <c r="G34" s="91"/>
      <c r="H34" s="91"/>
      <c r="I34" s="91"/>
      <c r="J34" s="91"/>
      <c r="K34" s="17"/>
      <c r="L34" s="7"/>
    </row>
    <row r="35" spans="1:13" ht="15" customHeight="1">
      <c r="A35" s="25" t="s">
        <v>44</v>
      </c>
      <c r="B35" s="27" t="s">
        <v>46</v>
      </c>
      <c r="C35" s="23" t="s">
        <v>9</v>
      </c>
      <c r="D35" s="76"/>
      <c r="E35" s="92"/>
      <c r="F35" s="92"/>
      <c r="G35" s="92">
        <v>1</v>
      </c>
      <c r="H35" s="92"/>
      <c r="I35" s="92"/>
      <c r="J35" s="13">
        <f t="shared" ref="J35" si="2">SUM(E35:I35)</f>
        <v>1</v>
      </c>
      <c r="K35" s="35">
        <f t="shared" ref="K35" si="3">D35*J35</f>
        <v>0</v>
      </c>
      <c r="L35" s="7"/>
    </row>
    <row r="36" spans="1:13" ht="6" customHeight="1">
      <c r="A36" s="25"/>
      <c r="B36" s="27"/>
      <c r="C36" s="23"/>
      <c r="D36" s="76"/>
      <c r="E36" s="92"/>
      <c r="F36" s="92"/>
      <c r="G36" s="92"/>
      <c r="H36" s="92"/>
      <c r="I36" s="92"/>
      <c r="J36" s="92"/>
      <c r="K36" s="67"/>
      <c r="L36" s="7"/>
    </row>
    <row r="37" spans="1:13" ht="15" customHeight="1">
      <c r="A37" s="24" t="s">
        <v>47</v>
      </c>
      <c r="B37" s="27" t="s">
        <v>45</v>
      </c>
      <c r="C37" s="23" t="s">
        <v>9</v>
      </c>
      <c r="D37" s="76"/>
      <c r="E37" s="92"/>
      <c r="F37" s="92"/>
      <c r="G37" s="92">
        <v>8</v>
      </c>
      <c r="H37" s="92"/>
      <c r="I37" s="92"/>
      <c r="J37" s="13">
        <f t="shared" ref="J37" si="4">SUM(E37:I37)</f>
        <v>8</v>
      </c>
      <c r="K37" s="67">
        <f t="shared" ref="K37" si="5">D37*J37</f>
        <v>0</v>
      </c>
      <c r="L37" s="7"/>
    </row>
    <row r="38" spans="1:13" ht="6" customHeight="1">
      <c r="A38" s="8"/>
      <c r="B38" s="4"/>
      <c r="C38" s="5"/>
      <c r="D38" s="75"/>
      <c r="E38" s="91"/>
      <c r="F38" s="91"/>
      <c r="G38" s="91"/>
      <c r="H38" s="91"/>
      <c r="I38" s="91"/>
      <c r="J38" s="91"/>
      <c r="K38" s="17"/>
      <c r="L38" s="7"/>
    </row>
    <row r="39" spans="1:13" ht="15" customHeight="1">
      <c r="A39" s="18"/>
      <c r="B39" s="19" t="s">
        <v>23</v>
      </c>
      <c r="C39" s="20"/>
      <c r="D39" s="74"/>
      <c r="E39" s="30"/>
      <c r="F39" s="30"/>
      <c r="G39" s="30"/>
      <c r="H39" s="30"/>
      <c r="I39" s="30"/>
      <c r="J39" s="90"/>
      <c r="K39" s="21">
        <f>SUM(K17:K37)</f>
        <v>0</v>
      </c>
      <c r="L39" s="7"/>
    </row>
    <row r="40" spans="1:13" ht="15" customHeight="1">
      <c r="A40" s="18"/>
      <c r="B40" s="19"/>
      <c r="C40" s="110"/>
      <c r="D40" s="74"/>
      <c r="E40" s="111"/>
      <c r="F40" s="112"/>
      <c r="G40" s="112"/>
      <c r="H40" s="112"/>
      <c r="I40" s="113"/>
      <c r="J40" s="114"/>
      <c r="K40" s="21"/>
      <c r="L40" s="7"/>
    </row>
    <row r="41" spans="1:13" ht="15" customHeight="1">
      <c r="A41" s="38"/>
      <c r="B41" s="39" t="s">
        <v>13</v>
      </c>
      <c r="C41" s="40"/>
      <c r="D41" s="68"/>
      <c r="E41" s="123" t="s">
        <v>13</v>
      </c>
      <c r="F41" s="124"/>
      <c r="G41" s="124"/>
      <c r="H41" s="124"/>
      <c r="I41" s="125"/>
      <c r="J41" s="41"/>
      <c r="K41" s="69"/>
      <c r="L41" s="42"/>
    </row>
    <row r="42" spans="1:13" ht="9" customHeight="1">
      <c r="A42" s="43"/>
      <c r="B42" s="44"/>
      <c r="C42" s="103"/>
      <c r="D42" s="107"/>
      <c r="E42" s="53"/>
      <c r="F42" s="105"/>
      <c r="G42" s="53"/>
      <c r="H42" s="53"/>
      <c r="I42" s="53"/>
      <c r="J42" s="45"/>
      <c r="K42" s="47"/>
      <c r="L42" s="42"/>
    </row>
    <row r="43" spans="1:13" ht="12.75" customHeight="1">
      <c r="A43" s="3" t="str">
        <f>A5</f>
        <v>A</v>
      </c>
      <c r="B43" s="44" t="str">
        <f>$B5</f>
        <v>Travaux préparatoires et spéciaux</v>
      </c>
      <c r="C43" s="104"/>
      <c r="D43" s="115"/>
      <c r="E43" s="116"/>
      <c r="F43" s="116"/>
      <c r="G43" s="116"/>
      <c r="H43" s="116"/>
      <c r="I43" s="49"/>
      <c r="J43" s="79" t="s">
        <v>24</v>
      </c>
      <c r="K43" s="50">
        <f>K13</f>
        <v>0</v>
      </c>
      <c r="L43" s="42"/>
    </row>
    <row r="44" spans="1:13" ht="9" customHeight="1">
      <c r="A44" s="43"/>
      <c r="B44" s="44"/>
      <c r="C44" s="104"/>
      <c r="D44" s="108"/>
      <c r="E44" s="46"/>
      <c r="F44" s="106"/>
      <c r="G44" s="46"/>
      <c r="H44" s="46"/>
      <c r="I44" s="46"/>
      <c r="J44" s="48"/>
      <c r="K44" s="47"/>
      <c r="L44" s="42"/>
    </row>
    <row r="45" spans="1:13" ht="12.75" customHeight="1">
      <c r="A45" s="3" t="str">
        <f>A15</f>
        <v>B</v>
      </c>
      <c r="B45" s="44" t="str">
        <f>$B15</f>
        <v>Equipements en terrasse technique</v>
      </c>
      <c r="C45" s="104"/>
      <c r="D45" s="115"/>
      <c r="E45" s="116"/>
      <c r="F45" s="116"/>
      <c r="G45" s="116"/>
      <c r="H45" s="116"/>
      <c r="I45" s="46"/>
      <c r="J45" s="117" t="s">
        <v>25</v>
      </c>
      <c r="K45" s="47">
        <f>K39</f>
        <v>0</v>
      </c>
      <c r="L45" s="42"/>
    </row>
    <row r="46" spans="1:13" ht="9" customHeight="1">
      <c r="A46" s="3"/>
      <c r="B46" s="44"/>
      <c r="C46" s="104"/>
      <c r="D46" s="108"/>
      <c r="E46" s="46"/>
      <c r="F46" s="106"/>
      <c r="G46" s="46"/>
      <c r="H46" s="46"/>
      <c r="I46" s="46"/>
      <c r="J46" s="48"/>
      <c r="K46" s="47"/>
      <c r="L46" s="42"/>
    </row>
    <row r="47" spans="1:13" ht="15" customHeight="1">
      <c r="A47" s="51"/>
      <c r="B47" s="52"/>
      <c r="C47" s="95" t="s">
        <v>14</v>
      </c>
      <c r="D47" s="53"/>
      <c r="E47" s="53"/>
      <c r="F47" s="53"/>
      <c r="G47" s="53"/>
      <c r="H47" s="53"/>
      <c r="I47" s="53"/>
      <c r="J47" s="53"/>
      <c r="K47" s="54">
        <f>SUM(K43:K46)</f>
        <v>0</v>
      </c>
      <c r="L47" s="65"/>
      <c r="M47" s="60"/>
    </row>
    <row r="48" spans="1:13" ht="15" customHeight="1">
      <c r="A48" s="55"/>
      <c r="C48" s="96" t="s">
        <v>15</v>
      </c>
      <c r="D48" s="70"/>
      <c r="E48" s="70"/>
      <c r="F48" s="70"/>
      <c r="G48" s="70"/>
      <c r="H48" s="70"/>
      <c r="I48" s="70"/>
      <c r="J48" s="70"/>
      <c r="K48" s="56">
        <f>K47*0.085</f>
        <v>0</v>
      </c>
      <c r="L48" s="109"/>
    </row>
    <row r="49" spans="1:12" ht="15" customHeight="1">
      <c r="A49" s="57"/>
      <c r="B49" s="1"/>
      <c r="C49" s="94" t="s">
        <v>16</v>
      </c>
      <c r="D49" s="84"/>
      <c r="E49" s="84"/>
      <c r="F49" s="84"/>
      <c r="G49" s="84"/>
      <c r="H49" s="84"/>
      <c r="I49" s="84"/>
      <c r="J49" s="84"/>
      <c r="K49" s="58">
        <f>SUM(K47:K48)</f>
        <v>0</v>
      </c>
      <c r="L49" s="10"/>
    </row>
    <row r="50" spans="1:12" ht="15" customHeight="1">
      <c r="A50" s="62"/>
      <c r="B50" s="63"/>
      <c r="C50" s="36"/>
      <c r="D50" s="37"/>
      <c r="E50" s="37"/>
      <c r="F50" s="37"/>
      <c r="G50" s="37"/>
      <c r="H50" s="37"/>
      <c r="I50" s="37"/>
      <c r="J50" s="37"/>
      <c r="K50" s="64"/>
      <c r="L50" s="7"/>
    </row>
  </sheetData>
  <mergeCells count="2">
    <mergeCell ref="A1:K1"/>
    <mergeCell ref="E41:I4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5" fitToHeight="0" orientation="landscape" r:id="rId1"/>
  <headerFooter>
    <oddHeader>&amp;CCGSS - Kann'opé</oddHeader>
    <oddFooter>&amp;LDAC Antilles&amp;CPage&amp;P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 PV</vt:lpstr>
      <vt:lpstr>'Bordereau PV'!Zone_d_impression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Philippe Bleuzé</cp:lastModifiedBy>
  <cp:lastPrinted>2025-10-01T18:43:53Z</cp:lastPrinted>
  <dcterms:created xsi:type="dcterms:W3CDTF">2018-06-04T15:28:32Z</dcterms:created>
  <dcterms:modified xsi:type="dcterms:W3CDTF">2025-10-01T18:43:57Z</dcterms:modified>
</cp:coreProperties>
</file>